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2\"/>
    </mc:Choice>
  </mc:AlternateContent>
  <bookViews>
    <workbookView xWindow="0" yWindow="0" windowWidth="28800" windowHeight="12437"/>
  </bookViews>
  <sheets>
    <sheet name="2-2 Skjema" sheetId="1" r:id="rId1"/>
    <sheet name="2-2 Løs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2" l="1"/>
  <c r="D14" i="2"/>
  <c r="S24" i="2"/>
  <c r="S22" i="2"/>
  <c r="E17" i="2" l="1"/>
  <c r="M17" i="2" l="1"/>
  <c r="M16" i="2"/>
  <c r="M15" i="2"/>
  <c r="M13" i="2"/>
  <c r="M12" i="2"/>
  <c r="M11" i="2"/>
  <c r="M10" i="2"/>
  <c r="B10" i="2"/>
  <c r="B11" i="2" s="1"/>
  <c r="B12" i="2" s="1"/>
  <c r="B13" i="2" s="1"/>
  <c r="B14" i="2" s="1"/>
  <c r="B15" i="2" s="1"/>
  <c r="B16" i="2" s="1"/>
  <c r="B17" i="2" s="1"/>
  <c r="M9" i="2"/>
  <c r="B9" i="2"/>
  <c r="K18" i="2"/>
  <c r="E18" i="2"/>
  <c r="B9" i="1"/>
  <c r="B10" i="1" s="1"/>
  <c r="B11" i="1" s="1"/>
  <c r="B12" i="1" s="1"/>
  <c r="B13" i="1" s="1"/>
  <c r="B14" i="1" s="1"/>
  <c r="B15" i="1" s="1"/>
  <c r="B16" i="1" s="1"/>
  <c r="B17" i="1" s="1"/>
  <c r="M8" i="2" l="1"/>
  <c r="G14" i="2" l="1"/>
  <c r="I14" i="2"/>
  <c r="I18" i="2" s="1"/>
  <c r="D26" i="2" s="1"/>
  <c r="G28" i="2" s="1"/>
  <c r="I19" i="2" l="1"/>
  <c r="M14" i="2"/>
  <c r="G18" i="2"/>
  <c r="M18" i="2" l="1"/>
  <c r="G19" i="2"/>
  <c r="M19" i="2" s="1"/>
</calcChain>
</file>

<file path=xl/sharedStrings.xml><?xml version="1.0" encoding="utf-8"?>
<sst xmlns="http://schemas.openxmlformats.org/spreadsheetml/2006/main" count="137" uniqueCount="43">
  <si>
    <t>Eiendeler</t>
  </si>
  <si>
    <t>Egenkapital og gjeld</t>
  </si>
  <si>
    <t>Egen-</t>
  </si>
  <si>
    <t>Bank-</t>
  </si>
  <si>
    <t>NR</t>
  </si>
  <si>
    <t>Tekst</t>
  </si>
  <si>
    <t>Beløp</t>
  </si>
  <si>
    <t>Inventar</t>
  </si>
  <si>
    <t>+</t>
  </si>
  <si>
    <t>Bank</t>
  </si>
  <si>
    <t xml:space="preserve"> =</t>
  </si>
  <si>
    <t>kapital</t>
  </si>
  <si>
    <t>lån</t>
  </si>
  <si>
    <t>IB</t>
  </si>
  <si>
    <t>=</t>
  </si>
  <si>
    <t>Kjøpt telefon (utgiftsføres)</t>
  </si>
  <si>
    <t>Kjøpt verktøy (aktiveres som inventar)</t>
  </si>
  <si>
    <t>Betalt husleie</t>
  </si>
  <si>
    <t>Uttak til eier privat</t>
  </si>
  <si>
    <t>Mottatt betaling for utført oppdrag</t>
  </si>
  <si>
    <t>Betalt renter på lånet</t>
  </si>
  <si>
    <t>Betalt avdrag</t>
  </si>
  <si>
    <t>Avskrivning inventar</t>
  </si>
  <si>
    <t>Sum balansekontoer</t>
  </si>
  <si>
    <t>Balansesum</t>
  </si>
  <si>
    <t>Sum</t>
  </si>
  <si>
    <t>b)</t>
  </si>
  <si>
    <t>a)</t>
  </si>
  <si>
    <t>c)</t>
  </si>
  <si>
    <t xml:space="preserve"> ?</t>
  </si>
  <si>
    <t>?</t>
  </si>
  <si>
    <t xml:space="preserve"> +</t>
  </si>
  <si>
    <t>Nr</t>
  </si>
  <si>
    <t>Februar</t>
  </si>
  <si>
    <t>Betalte renter:</t>
  </si>
  <si>
    <t xml:space="preserve">Endring EK:  62 405 - 50 850 = </t>
  </si>
  <si>
    <t>Resultatet = Endring EK + privatuttak:  11 555 + 5000 =</t>
  </si>
  <si>
    <t xml:space="preserve">Avskrivning inventar: </t>
  </si>
  <si>
    <t>39 000 * 0,06 * 1/12 =</t>
  </si>
  <si>
    <t>30 000/10/12=</t>
  </si>
  <si>
    <t>Oppgave 2-2 Løsning</t>
  </si>
  <si>
    <t>Oppgave 2-2 Tor Øystese</t>
  </si>
  <si>
    <t>Oppgave 2-2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</si>
</sst>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u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1" applyNumberFormat="1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0" borderId="2" xfId="0" applyFont="1" applyBorder="1"/>
    <xf numFmtId="3" fontId="1" fillId="2" borderId="9" xfId="1" applyNumberFormat="1" applyFont="1" applyFill="1" applyBorder="1" applyAlignment="1">
      <alignment horizontal="center"/>
    </xf>
    <xf numFmtId="3" fontId="1" fillId="2" borderId="10" xfId="1" applyNumberFormat="1" applyFont="1" applyFill="1" applyBorder="1" applyAlignment="1">
      <alignment horizontal="center"/>
    </xf>
    <xf numFmtId="3" fontId="1" fillId="2" borderId="11" xfId="1" applyNumberFormat="1" applyFont="1" applyFill="1" applyBorder="1" applyAlignment="1">
      <alignment horizontal="center"/>
    </xf>
    <xf numFmtId="0" fontId="1" fillId="2" borderId="11" xfId="0" applyFont="1" applyFill="1" applyBorder="1"/>
    <xf numFmtId="3" fontId="1" fillId="0" borderId="10" xfId="1" applyNumberFormat="1" applyFont="1" applyBorder="1" applyAlignment="1">
      <alignment horizontal="center"/>
    </xf>
    <xf numFmtId="3" fontId="1" fillId="2" borderId="0" xfId="1" applyNumberFormat="1" applyFont="1" applyFill="1" applyBorder="1" applyAlignment="1">
      <alignment horizontal="center"/>
    </xf>
    <xf numFmtId="3" fontId="1" fillId="2" borderId="12" xfId="1" applyNumberFormat="1" applyFont="1" applyFill="1" applyBorder="1" applyAlignment="1">
      <alignment horizontal="center"/>
    </xf>
    <xf numFmtId="3" fontId="1" fillId="2" borderId="5" xfId="1" applyNumberFormat="1" applyFont="1" applyFill="1" applyBorder="1" applyAlignment="1">
      <alignment horizontal="center"/>
    </xf>
    <xf numFmtId="3" fontId="1" fillId="2" borderId="13" xfId="1" applyNumberFormat="1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3" fontId="1" fillId="3" borderId="13" xfId="1" applyNumberFormat="1" applyFont="1" applyFill="1" applyBorder="1"/>
    <xf numFmtId="3" fontId="1" fillId="0" borderId="13" xfId="1" applyNumberFormat="1" applyFont="1" applyBorder="1"/>
    <xf numFmtId="3" fontId="1" fillId="0" borderId="0" xfId="1" applyNumberFormat="1" applyFont="1" applyFill="1"/>
    <xf numFmtId="3" fontId="1" fillId="3" borderId="12" xfId="1" applyNumberFormat="1" applyFont="1" applyFill="1" applyBorder="1"/>
    <xf numFmtId="3" fontId="1" fillId="0" borderId="12" xfId="1" applyNumberFormat="1" applyFont="1" applyBorder="1"/>
    <xf numFmtId="0" fontId="1" fillId="0" borderId="0" xfId="0" applyFont="1" applyFill="1"/>
    <xf numFmtId="3" fontId="1" fillId="0" borderId="6" xfId="1" applyNumberFormat="1" applyFont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1" fillId="0" borderId="14" xfId="1" applyNumberFormat="1" applyFont="1" applyFill="1" applyBorder="1" applyAlignment="1">
      <alignment horizontal="left"/>
    </xf>
    <xf numFmtId="3" fontId="1" fillId="2" borderId="14" xfId="1" applyNumberFormat="1" applyFont="1" applyFill="1" applyBorder="1" applyAlignment="1">
      <alignment horizontal="center"/>
    </xf>
    <xf numFmtId="3" fontId="1" fillId="0" borderId="0" xfId="1" applyNumberFormat="1" applyFont="1" applyBorder="1" applyAlignment="1">
      <alignment horizontal="center"/>
    </xf>
    <xf numFmtId="3" fontId="1" fillId="0" borderId="12" xfId="1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9" fontId="1" fillId="0" borderId="0" xfId="0" applyNumberFormat="1" applyFont="1"/>
    <xf numFmtId="0" fontId="1" fillId="0" borderId="8" xfId="0" applyFont="1" applyBorder="1"/>
    <xf numFmtId="3" fontId="1" fillId="0" borderId="0" xfId="1" applyNumberFormat="1" applyFont="1" applyBorder="1"/>
    <xf numFmtId="3" fontId="1" fillId="0" borderId="0" xfId="1" applyNumberFormat="1" applyFont="1" applyBorder="1" applyAlignment="1"/>
    <xf numFmtId="3" fontId="3" fillId="0" borderId="0" xfId="0" applyNumberFormat="1" applyFont="1"/>
    <xf numFmtId="3" fontId="1" fillId="4" borderId="12" xfId="1" applyNumberFormat="1" applyFont="1" applyFill="1" applyBorder="1"/>
    <xf numFmtId="3" fontId="1" fillId="4" borderId="13" xfId="1" applyNumberFormat="1" applyFont="1" applyFill="1" applyBorder="1" applyAlignment="1">
      <alignment horizontal="center"/>
    </xf>
    <xf numFmtId="3" fontId="1" fillId="0" borderId="10" xfId="1" applyNumberFormat="1" applyFont="1" applyFill="1" applyBorder="1"/>
    <xf numFmtId="3" fontId="1" fillId="4" borderId="10" xfId="1" applyNumberFormat="1" applyFont="1" applyFill="1" applyBorder="1" applyAlignment="1">
      <alignment horizontal="center"/>
    </xf>
    <xf numFmtId="3" fontId="1" fillId="5" borderId="12" xfId="1" applyNumberFormat="1" applyFont="1" applyFill="1" applyBorder="1"/>
    <xf numFmtId="3" fontId="1" fillId="0" borderId="10" xfId="1" applyNumberFormat="1" applyFont="1" applyFill="1" applyBorder="1" applyAlignment="1">
      <alignment horizontal="center"/>
    </xf>
    <xf numFmtId="3" fontId="1" fillId="0" borderId="13" xfId="1" applyNumberFormat="1" applyFont="1" applyBorder="1" applyAlignment="1">
      <alignment horizontal="center"/>
    </xf>
    <xf numFmtId="3" fontId="1" fillId="3" borderId="12" xfId="1" applyNumberFormat="1" applyFont="1" applyFill="1" applyBorder="1" applyAlignment="1">
      <alignment horizontal="center"/>
    </xf>
    <xf numFmtId="3" fontId="1" fillId="3" borderId="13" xfId="1" applyNumberFormat="1" applyFont="1" applyFill="1" applyBorder="1" applyAlignment="1">
      <alignment horizontal="center"/>
    </xf>
    <xf numFmtId="3" fontId="1" fillId="4" borderId="12" xfId="1" applyNumberFormat="1" applyFont="1" applyFill="1" applyBorder="1" applyAlignment="1">
      <alignment horizontal="center"/>
    </xf>
    <xf numFmtId="3" fontId="1" fillId="2" borderId="8" xfId="1" applyNumberFormat="1" applyFont="1" applyFill="1" applyBorder="1" applyAlignment="1">
      <alignment horizontal="left"/>
    </xf>
    <xf numFmtId="3" fontId="1" fillId="2" borderId="7" xfId="1" applyNumberFormat="1" applyFont="1" applyFill="1" applyBorder="1" applyAlignment="1">
      <alignment horizontal="left"/>
    </xf>
    <xf numFmtId="3" fontId="1" fillId="0" borderId="8" xfId="0" applyNumberFormat="1" applyFont="1" applyBorder="1"/>
    <xf numFmtId="3" fontId="1" fillId="0" borderId="8" xfId="1" applyNumberFormat="1" applyFont="1" applyBorder="1"/>
    <xf numFmtId="0" fontId="1" fillId="0" borderId="0" xfId="0" applyFont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3" fontId="1" fillId="0" borderId="4" xfId="1" applyNumberFormat="1" applyFont="1" applyBorder="1"/>
    <xf numFmtId="3" fontId="1" fillId="0" borderId="5" xfId="1" applyNumberFormat="1" applyFont="1" applyBorder="1"/>
  </cellXfs>
  <cellStyles count="2">
    <cellStyle name="Normal" xfId="0" builtinId="0"/>
    <cellStyle name="Normal_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3"/>
  <sheetViews>
    <sheetView showGridLines="0" tabSelected="1" workbookViewId="0">
      <selection activeCell="C2" sqref="C2"/>
    </sheetView>
  </sheetViews>
  <sheetFormatPr defaultColWidth="9" defaultRowHeight="12.9" x14ac:dyDescent="0.35"/>
  <cols>
    <col min="1" max="1" width="3.640625" style="1" customWidth="1"/>
    <col min="2" max="2" width="2.35546875" style="1" customWidth="1"/>
    <col min="3" max="3" width="34.2109375" style="1" customWidth="1"/>
    <col min="4" max="5" width="8.5" style="1" customWidth="1"/>
    <col min="6" max="6" width="2.140625" style="1" customWidth="1"/>
    <col min="7" max="7" width="9" style="1" customWidth="1"/>
    <col min="8" max="8" width="2.85546875" style="1" customWidth="1"/>
    <col min="9" max="9" width="9" style="1" customWidth="1"/>
    <col min="10" max="10" width="2.140625" style="1" customWidth="1"/>
    <col min="11" max="257" width="11" style="1" customWidth="1"/>
    <col min="258" max="16384" width="9" style="1"/>
  </cols>
  <sheetData>
    <row r="2" spans="2:12" x14ac:dyDescent="0.35">
      <c r="C2" s="2" t="s">
        <v>42</v>
      </c>
    </row>
    <row r="4" spans="2:12" x14ac:dyDescent="0.35">
      <c r="B4" s="3" t="s">
        <v>27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2:12" x14ac:dyDescent="0.35">
      <c r="B5" s="4"/>
      <c r="C5" s="5" t="s">
        <v>41</v>
      </c>
      <c r="D5" s="6"/>
      <c r="E5" s="54" t="s">
        <v>0</v>
      </c>
      <c r="F5" s="55"/>
      <c r="G5" s="56"/>
      <c r="H5" s="7"/>
      <c r="I5" s="54" t="s">
        <v>1</v>
      </c>
      <c r="J5" s="55"/>
      <c r="K5" s="56"/>
      <c r="L5" s="3"/>
    </row>
    <row r="6" spans="2:12" x14ac:dyDescent="0.35">
      <c r="B6" s="50"/>
      <c r="C6" s="49" t="s">
        <v>33</v>
      </c>
      <c r="D6" s="8"/>
      <c r="E6" s="9"/>
      <c r="F6" s="10"/>
      <c r="G6" s="11"/>
      <c r="H6" s="12"/>
      <c r="I6" s="9" t="s">
        <v>2</v>
      </c>
      <c r="J6" s="13"/>
      <c r="K6" s="9" t="s">
        <v>3</v>
      </c>
      <c r="L6" s="3"/>
    </row>
    <row r="7" spans="2:12" ht="18" customHeight="1" x14ac:dyDescent="0.35">
      <c r="B7" s="14" t="s">
        <v>32</v>
      </c>
      <c r="C7" s="15" t="s">
        <v>5</v>
      </c>
      <c r="D7" s="14" t="s">
        <v>6</v>
      </c>
      <c r="E7" s="16" t="s">
        <v>7</v>
      </c>
      <c r="F7" s="16" t="s">
        <v>8</v>
      </c>
      <c r="G7" s="16" t="s">
        <v>9</v>
      </c>
      <c r="H7" s="17" t="s">
        <v>10</v>
      </c>
      <c r="I7" s="16" t="s">
        <v>11</v>
      </c>
      <c r="J7" s="16" t="s">
        <v>8</v>
      </c>
      <c r="K7" s="16" t="s">
        <v>12</v>
      </c>
      <c r="L7" s="3"/>
    </row>
    <row r="8" spans="2:12" ht="18" customHeight="1" x14ac:dyDescent="0.35">
      <c r="B8" s="47">
        <v>1</v>
      </c>
      <c r="C8" s="18" t="s">
        <v>13</v>
      </c>
      <c r="D8" s="18"/>
      <c r="E8" s="19"/>
      <c r="F8" s="12" t="s">
        <v>8</v>
      </c>
      <c r="G8" s="19"/>
      <c r="H8" s="17" t="s">
        <v>14</v>
      </c>
      <c r="I8" s="19"/>
      <c r="J8" s="12" t="s">
        <v>8</v>
      </c>
      <c r="K8" s="19"/>
      <c r="L8" s="20"/>
    </row>
    <row r="9" spans="2:12" ht="18" customHeight="1" x14ac:dyDescent="0.35">
      <c r="B9" s="46">
        <f>+B8+1</f>
        <v>2</v>
      </c>
      <c r="C9" s="21" t="s">
        <v>15</v>
      </c>
      <c r="D9" s="21">
        <v>3000</v>
      </c>
      <c r="E9" s="22"/>
      <c r="F9" s="12" t="s">
        <v>8</v>
      </c>
      <c r="G9" s="22"/>
      <c r="H9" s="17" t="s">
        <v>14</v>
      </c>
      <c r="I9" s="22"/>
      <c r="J9" s="12" t="s">
        <v>8</v>
      </c>
      <c r="K9" s="22"/>
      <c r="L9" s="3"/>
    </row>
    <row r="10" spans="2:12" ht="18" customHeight="1" x14ac:dyDescent="0.35">
      <c r="B10" s="46">
        <f t="shared" ref="B10:B17" si="0">+B9+1</f>
        <v>3</v>
      </c>
      <c r="C10" s="21" t="s">
        <v>16</v>
      </c>
      <c r="D10" s="21">
        <v>6000</v>
      </c>
      <c r="E10" s="22"/>
      <c r="F10" s="12" t="s">
        <v>8</v>
      </c>
      <c r="G10" s="22"/>
      <c r="H10" s="17" t="s">
        <v>14</v>
      </c>
      <c r="I10" s="22"/>
      <c r="J10" s="12" t="s">
        <v>8</v>
      </c>
      <c r="K10" s="22"/>
      <c r="L10" s="3"/>
    </row>
    <row r="11" spans="2:12" ht="18" customHeight="1" x14ac:dyDescent="0.35">
      <c r="B11" s="46">
        <f t="shared" si="0"/>
        <v>4</v>
      </c>
      <c r="C11" s="21" t="s">
        <v>17</v>
      </c>
      <c r="D11" s="21">
        <v>4000</v>
      </c>
      <c r="E11" s="22"/>
      <c r="F11" s="12" t="s">
        <v>8</v>
      </c>
      <c r="G11" s="22"/>
      <c r="H11" s="17" t="s">
        <v>14</v>
      </c>
      <c r="I11" s="22"/>
      <c r="J11" s="12" t="s">
        <v>8</v>
      </c>
      <c r="K11" s="22"/>
      <c r="L11" s="3"/>
    </row>
    <row r="12" spans="2:12" ht="18" customHeight="1" x14ac:dyDescent="0.35">
      <c r="B12" s="46">
        <f t="shared" si="0"/>
        <v>5</v>
      </c>
      <c r="C12" s="21" t="s">
        <v>18</v>
      </c>
      <c r="D12" s="21">
        <v>5000</v>
      </c>
      <c r="E12" s="22"/>
      <c r="F12" s="12" t="s">
        <v>8</v>
      </c>
      <c r="G12" s="22"/>
      <c r="H12" s="17" t="s">
        <v>14</v>
      </c>
      <c r="I12" s="22"/>
      <c r="J12" s="12" t="s">
        <v>8</v>
      </c>
      <c r="K12" s="22"/>
      <c r="L12" s="3"/>
    </row>
    <row r="13" spans="2:12" ht="18" customHeight="1" x14ac:dyDescent="0.35">
      <c r="B13" s="46">
        <f t="shared" si="0"/>
        <v>6</v>
      </c>
      <c r="C13" s="21" t="s">
        <v>19</v>
      </c>
      <c r="D13" s="21">
        <v>18000</v>
      </c>
      <c r="E13" s="22"/>
      <c r="F13" s="12" t="s">
        <v>8</v>
      </c>
      <c r="G13" s="22"/>
      <c r="H13" s="17" t="s">
        <v>14</v>
      </c>
      <c r="I13" s="22"/>
      <c r="J13" s="12" t="s">
        <v>8</v>
      </c>
      <c r="K13" s="22"/>
      <c r="L13" s="3"/>
    </row>
    <row r="14" spans="2:12" ht="18" customHeight="1" x14ac:dyDescent="0.35">
      <c r="B14" s="46">
        <f t="shared" si="0"/>
        <v>7</v>
      </c>
      <c r="C14" s="21" t="s">
        <v>20</v>
      </c>
      <c r="D14" s="46" t="s">
        <v>29</v>
      </c>
      <c r="E14" s="22"/>
      <c r="F14" s="12" t="s">
        <v>8</v>
      </c>
      <c r="G14" s="22"/>
      <c r="H14" s="17" t="s">
        <v>14</v>
      </c>
      <c r="I14" s="22"/>
      <c r="J14" s="12" t="s">
        <v>8</v>
      </c>
      <c r="K14" s="22"/>
      <c r="L14" s="3"/>
    </row>
    <row r="15" spans="2:12" ht="18" customHeight="1" x14ac:dyDescent="0.35">
      <c r="B15" s="46">
        <f t="shared" si="0"/>
        <v>8</v>
      </c>
      <c r="C15" s="21" t="s">
        <v>21</v>
      </c>
      <c r="D15" s="21">
        <v>1000</v>
      </c>
      <c r="E15" s="22"/>
      <c r="F15" s="12" t="s">
        <v>8</v>
      </c>
      <c r="G15" s="22"/>
      <c r="H15" s="17" t="s">
        <v>14</v>
      </c>
      <c r="I15" s="22"/>
      <c r="J15" s="12" t="s">
        <v>8</v>
      </c>
      <c r="K15" s="22"/>
      <c r="L15" s="3"/>
    </row>
    <row r="16" spans="2:12" ht="18" customHeight="1" x14ac:dyDescent="0.35">
      <c r="B16" s="46">
        <f t="shared" si="0"/>
        <v>9</v>
      </c>
      <c r="C16" s="21" t="s">
        <v>19</v>
      </c>
      <c r="D16" s="21">
        <v>6000</v>
      </c>
      <c r="E16" s="22"/>
      <c r="F16" s="12" t="s">
        <v>8</v>
      </c>
      <c r="G16" s="22"/>
      <c r="H16" s="17" t="s">
        <v>14</v>
      </c>
      <c r="I16" s="22"/>
      <c r="J16" s="12" t="s">
        <v>8</v>
      </c>
      <c r="K16" s="22"/>
      <c r="L16" s="3"/>
    </row>
    <row r="17" spans="2:12" ht="18" customHeight="1" x14ac:dyDescent="0.35">
      <c r="B17" s="46">
        <f t="shared" si="0"/>
        <v>10</v>
      </c>
      <c r="C17" s="21" t="s">
        <v>22</v>
      </c>
      <c r="D17" s="46" t="s">
        <v>30</v>
      </c>
      <c r="E17" s="22"/>
      <c r="F17" s="12"/>
      <c r="G17" s="22"/>
      <c r="H17" s="17" t="s">
        <v>14</v>
      </c>
      <c r="I17" s="22"/>
      <c r="J17" s="12"/>
      <c r="K17" s="22"/>
      <c r="L17" s="3"/>
    </row>
    <row r="18" spans="2:12" s="23" customFormat="1" ht="18" customHeight="1" x14ac:dyDescent="0.35">
      <c r="B18" s="48"/>
      <c r="C18" s="39" t="s">
        <v>23</v>
      </c>
      <c r="D18" s="39"/>
      <c r="E18" s="39"/>
      <c r="F18" s="40" t="s">
        <v>8</v>
      </c>
      <c r="G18" s="39"/>
      <c r="H18" s="44" t="s">
        <v>14</v>
      </c>
      <c r="I18" s="39"/>
      <c r="J18" s="42" t="s">
        <v>8</v>
      </c>
      <c r="K18" s="39"/>
      <c r="L18" s="20"/>
    </row>
    <row r="19" spans="2:12" ht="18" customHeight="1" x14ac:dyDescent="0.35">
      <c r="B19" s="45"/>
      <c r="C19" s="57" t="s">
        <v>24</v>
      </c>
      <c r="D19" s="58"/>
      <c r="E19" s="58"/>
      <c r="F19" s="24"/>
      <c r="G19" s="43"/>
      <c r="H19" s="45" t="s">
        <v>14</v>
      </c>
      <c r="I19" s="43"/>
      <c r="J19" s="22"/>
      <c r="K19" s="22"/>
      <c r="L19" s="3"/>
    </row>
    <row r="20" spans="2:12" x14ac:dyDescent="0.3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2:12" x14ac:dyDescent="0.3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2:12" x14ac:dyDescent="0.3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2:12" x14ac:dyDescent="0.3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</sheetData>
  <mergeCells count="3">
    <mergeCell ref="E5:G5"/>
    <mergeCell ref="I5:K5"/>
    <mergeCell ref="C19:E19"/>
  </mergeCells>
  <pageMargins left="0.78740157499999996" right="0.78740157499999996" top="0.984251969" bottom="0.984251969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28"/>
  <sheetViews>
    <sheetView showGridLines="0" workbookViewId="0">
      <selection activeCell="C5" sqref="C5"/>
    </sheetView>
  </sheetViews>
  <sheetFormatPr defaultColWidth="9" defaultRowHeight="12.9" x14ac:dyDescent="0.35"/>
  <cols>
    <col min="1" max="1" width="3.35546875" style="1" customWidth="1"/>
    <col min="2" max="2" width="3.5" style="32" customWidth="1"/>
    <col min="3" max="3" width="29.7109375" style="1" customWidth="1"/>
    <col min="4" max="4" width="8.5" style="1" customWidth="1"/>
    <col min="5" max="5" width="9" style="1" customWidth="1"/>
    <col min="6" max="6" width="2.140625" style="1" customWidth="1"/>
    <col min="7" max="7" width="9" style="1" customWidth="1"/>
    <col min="8" max="8" width="2.85546875" style="1" customWidth="1"/>
    <col min="9" max="9" width="9" style="1" customWidth="1"/>
    <col min="10" max="10" width="2.140625" style="1" customWidth="1"/>
    <col min="11" max="11" width="10" style="1" customWidth="1"/>
    <col min="12" max="12" width="2.140625" style="1" customWidth="1"/>
    <col min="13" max="13" width="5" style="1" customWidth="1"/>
    <col min="14" max="14" width="2.7109375" style="1" customWidth="1"/>
    <col min="15" max="15" width="10" style="1" customWidth="1"/>
    <col min="16" max="16" width="7.78515625" style="1" customWidth="1"/>
    <col min="17" max="16384" width="9" style="1"/>
  </cols>
  <sheetData>
    <row r="2" spans="2:14" x14ac:dyDescent="0.35">
      <c r="C2" s="2" t="s">
        <v>40</v>
      </c>
    </row>
    <row r="4" spans="2:14" x14ac:dyDescent="0.35">
      <c r="B4" s="32" t="s">
        <v>27</v>
      </c>
    </row>
    <row r="5" spans="2:14" x14ac:dyDescent="0.35">
      <c r="B5" s="4"/>
      <c r="C5" s="5" t="s">
        <v>41</v>
      </c>
      <c r="D5" s="6"/>
      <c r="E5" s="54" t="s">
        <v>0</v>
      </c>
      <c r="F5" s="55"/>
      <c r="G5" s="56"/>
      <c r="H5" s="7" t="s">
        <v>10</v>
      </c>
      <c r="I5" s="54" t="s">
        <v>1</v>
      </c>
      <c r="J5" s="55"/>
      <c r="K5" s="56"/>
      <c r="L5" s="25"/>
      <c r="M5" s="26" t="s">
        <v>25</v>
      </c>
      <c r="N5" s="27"/>
    </row>
    <row r="6" spans="2:14" s="32" customFormat="1" x14ac:dyDescent="0.35">
      <c r="B6" s="50"/>
      <c r="C6" s="49" t="s">
        <v>33</v>
      </c>
      <c r="D6" s="8"/>
      <c r="E6" s="9"/>
      <c r="F6" s="10"/>
      <c r="G6" s="11"/>
      <c r="H6" s="12"/>
      <c r="I6" s="9" t="s">
        <v>2</v>
      </c>
      <c r="J6" s="13"/>
      <c r="K6" s="9" t="s">
        <v>3</v>
      </c>
      <c r="L6" s="28"/>
      <c r="M6" s="29"/>
      <c r="N6" s="30"/>
    </row>
    <row r="7" spans="2:14" x14ac:dyDescent="0.35">
      <c r="B7" s="14" t="s">
        <v>4</v>
      </c>
      <c r="C7" s="15" t="s">
        <v>5</v>
      </c>
      <c r="D7" s="14" t="s">
        <v>6</v>
      </c>
      <c r="E7" s="16" t="s">
        <v>7</v>
      </c>
      <c r="F7" s="16" t="s">
        <v>8</v>
      </c>
      <c r="G7" s="16" t="s">
        <v>9</v>
      </c>
      <c r="H7" s="17" t="s">
        <v>10</v>
      </c>
      <c r="I7" s="16" t="s">
        <v>11</v>
      </c>
      <c r="J7" s="16" t="s">
        <v>8</v>
      </c>
      <c r="K7" s="16" t="s">
        <v>12</v>
      </c>
      <c r="L7" s="25"/>
      <c r="M7" s="8"/>
      <c r="N7" s="30"/>
    </row>
    <row r="8" spans="2:14" s="23" customFormat="1" ht="18" customHeight="1" x14ac:dyDescent="0.35">
      <c r="B8" s="47">
        <v>1</v>
      </c>
      <c r="C8" s="18" t="s">
        <v>13</v>
      </c>
      <c r="D8" s="18"/>
      <c r="E8" s="19">
        <v>23800</v>
      </c>
      <c r="F8" s="12" t="s">
        <v>31</v>
      </c>
      <c r="G8" s="19">
        <v>66050</v>
      </c>
      <c r="H8" s="17" t="s">
        <v>10</v>
      </c>
      <c r="I8" s="19">
        <v>50850</v>
      </c>
      <c r="J8" s="12" t="s">
        <v>31</v>
      </c>
      <c r="K8" s="19">
        <v>39000</v>
      </c>
      <c r="L8" s="25"/>
      <c r="M8" s="31">
        <f>+E8+G8-I8-K8</f>
        <v>0</v>
      </c>
      <c r="N8" s="30"/>
    </row>
    <row r="9" spans="2:14" ht="18" customHeight="1" x14ac:dyDescent="0.35">
      <c r="B9" s="46">
        <f>+B8+1</f>
        <v>2</v>
      </c>
      <c r="C9" s="21" t="s">
        <v>15</v>
      </c>
      <c r="D9" s="21">
        <v>3000</v>
      </c>
      <c r="E9" s="22"/>
      <c r="F9" s="12" t="s">
        <v>8</v>
      </c>
      <c r="G9" s="22">
        <v>-3000</v>
      </c>
      <c r="H9" s="17" t="s">
        <v>10</v>
      </c>
      <c r="I9" s="22">
        <v>-3000</v>
      </c>
      <c r="J9" s="12" t="s">
        <v>8</v>
      </c>
      <c r="K9" s="22"/>
      <c r="L9" s="28"/>
      <c r="M9" s="31">
        <f t="shared" ref="M9:M19" si="0">+E9+G9-I9-K9</f>
        <v>0</v>
      </c>
      <c r="N9" s="30"/>
    </row>
    <row r="10" spans="2:14" ht="18" customHeight="1" x14ac:dyDescent="0.35">
      <c r="B10" s="46">
        <f t="shared" ref="B10:B17" si="1">+B9+1</f>
        <v>3</v>
      </c>
      <c r="C10" s="21" t="s">
        <v>16</v>
      </c>
      <c r="D10" s="21">
        <v>6000</v>
      </c>
      <c r="E10" s="22">
        <v>6000</v>
      </c>
      <c r="F10" s="12" t="s">
        <v>8</v>
      </c>
      <c r="G10" s="22">
        <v>-6000</v>
      </c>
      <c r="H10" s="17" t="s">
        <v>10</v>
      </c>
      <c r="I10" s="22"/>
      <c r="J10" s="12" t="s">
        <v>8</v>
      </c>
      <c r="K10" s="22"/>
      <c r="L10" s="28"/>
      <c r="M10" s="31">
        <f t="shared" si="0"/>
        <v>0</v>
      </c>
      <c r="N10" s="30"/>
    </row>
    <row r="11" spans="2:14" ht="18" customHeight="1" x14ac:dyDescent="0.35">
      <c r="B11" s="46">
        <f t="shared" si="1"/>
        <v>4</v>
      </c>
      <c r="C11" s="21" t="s">
        <v>17</v>
      </c>
      <c r="D11" s="21">
        <v>4000</v>
      </c>
      <c r="E11" s="22"/>
      <c r="F11" s="12" t="s">
        <v>8</v>
      </c>
      <c r="G11" s="22">
        <v>-4000</v>
      </c>
      <c r="H11" s="17" t="s">
        <v>10</v>
      </c>
      <c r="I11" s="22">
        <v>-4000</v>
      </c>
      <c r="J11" s="12" t="s">
        <v>8</v>
      </c>
      <c r="K11" s="22"/>
      <c r="L11" s="28"/>
      <c r="M11" s="31">
        <f t="shared" si="0"/>
        <v>0</v>
      </c>
      <c r="N11" s="30"/>
    </row>
    <row r="12" spans="2:14" ht="18" customHeight="1" x14ac:dyDescent="0.35">
      <c r="B12" s="46">
        <f t="shared" si="1"/>
        <v>5</v>
      </c>
      <c r="C12" s="21" t="s">
        <v>18</v>
      </c>
      <c r="D12" s="21">
        <v>5000</v>
      </c>
      <c r="E12" s="22"/>
      <c r="F12" s="12" t="s">
        <v>8</v>
      </c>
      <c r="G12" s="22">
        <v>-5000</v>
      </c>
      <c r="H12" s="17" t="s">
        <v>10</v>
      </c>
      <c r="I12" s="22">
        <v>-5000</v>
      </c>
      <c r="J12" s="12" t="s">
        <v>8</v>
      </c>
      <c r="K12" s="22"/>
      <c r="L12" s="28"/>
      <c r="M12" s="31">
        <f t="shared" si="0"/>
        <v>0</v>
      </c>
      <c r="N12" s="30"/>
    </row>
    <row r="13" spans="2:14" ht="18" customHeight="1" x14ac:dyDescent="0.35">
      <c r="B13" s="46">
        <f t="shared" si="1"/>
        <v>6</v>
      </c>
      <c r="C13" s="21" t="s">
        <v>19</v>
      </c>
      <c r="D13" s="21">
        <v>18000</v>
      </c>
      <c r="E13" s="22"/>
      <c r="F13" s="12" t="s">
        <v>8</v>
      </c>
      <c r="G13" s="22">
        <v>18000</v>
      </c>
      <c r="H13" s="17" t="s">
        <v>10</v>
      </c>
      <c r="I13" s="22">
        <v>18000</v>
      </c>
      <c r="J13" s="12" t="s">
        <v>8</v>
      </c>
      <c r="K13" s="22"/>
      <c r="L13" s="28"/>
      <c r="M13" s="31">
        <f t="shared" si="0"/>
        <v>0</v>
      </c>
      <c r="N13" s="30"/>
    </row>
    <row r="14" spans="2:14" ht="18" customHeight="1" x14ac:dyDescent="0.35">
      <c r="B14" s="46">
        <f t="shared" si="1"/>
        <v>7</v>
      </c>
      <c r="C14" s="21" t="s">
        <v>20</v>
      </c>
      <c r="D14" s="21">
        <f>+S22</f>
        <v>195</v>
      </c>
      <c r="E14" s="22"/>
      <c r="F14" s="12" t="s">
        <v>8</v>
      </c>
      <c r="G14" s="22">
        <f>-D14</f>
        <v>-195</v>
      </c>
      <c r="H14" s="17" t="s">
        <v>10</v>
      </c>
      <c r="I14" s="22">
        <f>-D14</f>
        <v>-195</v>
      </c>
      <c r="J14" s="12" t="s">
        <v>8</v>
      </c>
      <c r="K14" s="22"/>
      <c r="L14" s="28"/>
      <c r="M14" s="31">
        <f t="shared" si="0"/>
        <v>0</v>
      </c>
      <c r="N14" s="30"/>
    </row>
    <row r="15" spans="2:14" ht="18" customHeight="1" x14ac:dyDescent="0.35">
      <c r="B15" s="46">
        <f t="shared" si="1"/>
        <v>8</v>
      </c>
      <c r="C15" s="21" t="s">
        <v>21</v>
      </c>
      <c r="D15" s="21">
        <v>1000</v>
      </c>
      <c r="E15" s="22"/>
      <c r="F15" s="12" t="s">
        <v>8</v>
      </c>
      <c r="G15" s="22">
        <v>-1000</v>
      </c>
      <c r="H15" s="17" t="s">
        <v>10</v>
      </c>
      <c r="I15" s="22"/>
      <c r="J15" s="12" t="s">
        <v>8</v>
      </c>
      <c r="K15" s="22">
        <v>-1000</v>
      </c>
      <c r="L15" s="28"/>
      <c r="M15" s="31">
        <f t="shared" si="0"/>
        <v>0</v>
      </c>
      <c r="N15" s="30"/>
    </row>
    <row r="16" spans="2:14" ht="18" customHeight="1" x14ac:dyDescent="0.35">
      <c r="B16" s="46">
        <f t="shared" si="1"/>
        <v>9</v>
      </c>
      <c r="C16" s="21" t="s">
        <v>19</v>
      </c>
      <c r="D16" s="21">
        <v>6000</v>
      </c>
      <c r="E16" s="22"/>
      <c r="F16" s="12" t="s">
        <v>8</v>
      </c>
      <c r="G16" s="22">
        <v>6000</v>
      </c>
      <c r="H16" s="17"/>
      <c r="I16" s="22">
        <v>6000</v>
      </c>
      <c r="J16" s="12" t="s">
        <v>8</v>
      </c>
      <c r="K16" s="22"/>
      <c r="L16" s="28"/>
      <c r="M16" s="31">
        <f t="shared" si="0"/>
        <v>0</v>
      </c>
      <c r="N16" s="30"/>
    </row>
    <row r="17" spans="2:22" ht="18" customHeight="1" x14ac:dyDescent="0.35">
      <c r="B17" s="46">
        <f t="shared" si="1"/>
        <v>10</v>
      </c>
      <c r="C17" s="21" t="s">
        <v>22</v>
      </c>
      <c r="D17" s="21">
        <f>+S24</f>
        <v>250</v>
      </c>
      <c r="E17" s="22">
        <f>-D17</f>
        <v>-250</v>
      </c>
      <c r="F17" s="12" t="s">
        <v>8</v>
      </c>
      <c r="G17" s="22"/>
      <c r="H17" s="17" t="s">
        <v>10</v>
      </c>
      <c r="I17" s="22">
        <v>-250</v>
      </c>
      <c r="J17" s="12" t="s">
        <v>8</v>
      </c>
      <c r="K17" s="22"/>
      <c r="L17" s="28"/>
      <c r="M17" s="31">
        <f t="shared" si="0"/>
        <v>0</v>
      </c>
      <c r="N17" s="30"/>
    </row>
    <row r="18" spans="2:22" ht="18" customHeight="1" x14ac:dyDescent="0.35">
      <c r="B18" s="48"/>
      <c r="C18" s="39" t="s">
        <v>23</v>
      </c>
      <c r="D18" s="39"/>
      <c r="E18" s="39">
        <f>SUM(E8:E17)</f>
        <v>29550</v>
      </c>
      <c r="F18" s="40" t="s">
        <v>8</v>
      </c>
      <c r="G18" s="39">
        <f>SUM(G8:G17)</f>
        <v>70855</v>
      </c>
      <c r="H18" s="41" t="s">
        <v>10</v>
      </c>
      <c r="I18" s="39">
        <f>SUM(I8:I17)</f>
        <v>62405</v>
      </c>
      <c r="J18" s="42" t="s">
        <v>8</v>
      </c>
      <c r="K18" s="39">
        <f>SUM(K8:K17)</f>
        <v>38000</v>
      </c>
      <c r="L18" s="28"/>
      <c r="M18" s="31">
        <f t="shared" si="0"/>
        <v>0</v>
      </c>
      <c r="N18" s="30"/>
    </row>
    <row r="19" spans="2:22" ht="18" customHeight="1" x14ac:dyDescent="0.35">
      <c r="B19" s="45"/>
      <c r="C19" s="57" t="s">
        <v>24</v>
      </c>
      <c r="D19" s="58"/>
      <c r="E19" s="58"/>
      <c r="F19" s="24"/>
      <c r="G19" s="43">
        <f>SUM(E18:G18)</f>
        <v>100405</v>
      </c>
      <c r="H19" s="19" t="s">
        <v>10</v>
      </c>
      <c r="I19" s="43">
        <f>SUM(I18:L18)</f>
        <v>100405</v>
      </c>
      <c r="J19" s="22"/>
      <c r="K19" s="22"/>
      <c r="L19" s="28"/>
      <c r="M19" s="31">
        <f t="shared" si="0"/>
        <v>0</v>
      </c>
      <c r="N19" s="30"/>
    </row>
    <row r="20" spans="2:22" x14ac:dyDescent="0.35">
      <c r="B20" s="30"/>
      <c r="C20" s="36"/>
      <c r="D20" s="36"/>
      <c r="E20" s="3"/>
      <c r="F20" s="3"/>
      <c r="G20" s="36"/>
      <c r="H20" s="37"/>
      <c r="I20" s="36"/>
      <c r="J20" s="36"/>
      <c r="K20" s="3"/>
      <c r="L20" s="36"/>
      <c r="M20" s="36"/>
      <c r="N20" s="36"/>
      <c r="O20" s="3"/>
    </row>
    <row r="21" spans="2:22" x14ac:dyDescent="0.35">
      <c r="B21" s="30"/>
      <c r="C21" s="36"/>
      <c r="D21" s="36"/>
      <c r="E21" s="3"/>
      <c r="F21" s="3"/>
      <c r="G21" s="36"/>
      <c r="H21" s="37"/>
      <c r="I21" s="36"/>
      <c r="J21" s="36"/>
      <c r="K21" s="3"/>
      <c r="L21" s="36"/>
      <c r="M21" s="36"/>
      <c r="N21" s="36"/>
      <c r="O21" s="3"/>
      <c r="R21" s="33"/>
      <c r="S21" s="34"/>
      <c r="U21" s="53"/>
    </row>
    <row r="22" spans="2:22" x14ac:dyDescent="0.35">
      <c r="B22" s="30"/>
      <c r="C22" s="36"/>
      <c r="D22" s="36"/>
      <c r="E22" s="3"/>
      <c r="F22" s="3"/>
      <c r="G22" s="36"/>
      <c r="H22" s="37"/>
      <c r="I22" s="36"/>
      <c r="J22" s="36"/>
      <c r="K22" s="3"/>
      <c r="L22" s="36"/>
      <c r="M22" s="36"/>
      <c r="N22" s="36"/>
      <c r="O22" s="33" t="s">
        <v>34</v>
      </c>
      <c r="P22" s="34"/>
      <c r="Q22" s="1" t="s">
        <v>38</v>
      </c>
      <c r="S22" s="35">
        <f>39000*0.06*1/12</f>
        <v>195</v>
      </c>
      <c r="T22" s="33"/>
      <c r="U22" s="53"/>
      <c r="V22" s="33"/>
    </row>
    <row r="24" spans="2:22" x14ac:dyDescent="0.35">
      <c r="O24" s="36" t="s">
        <v>37</v>
      </c>
      <c r="P24" s="36"/>
      <c r="Q24" s="1" t="s">
        <v>39</v>
      </c>
      <c r="S24" s="52">
        <f>30000/10/12</f>
        <v>250</v>
      </c>
    </row>
    <row r="26" spans="2:22" x14ac:dyDescent="0.35">
      <c r="B26" s="32" t="s">
        <v>26</v>
      </c>
      <c r="C26" s="1" t="s">
        <v>35</v>
      </c>
      <c r="D26" s="51">
        <f>I18-I8</f>
        <v>11555</v>
      </c>
      <c r="G26" s="38"/>
    </row>
    <row r="28" spans="2:22" x14ac:dyDescent="0.35">
      <c r="B28" s="32" t="s">
        <v>28</v>
      </c>
      <c r="C28" s="1" t="s">
        <v>36</v>
      </c>
      <c r="G28" s="38">
        <f>+D26+D12</f>
        <v>16555</v>
      </c>
    </row>
  </sheetData>
  <mergeCells count="3">
    <mergeCell ref="E5:G5"/>
    <mergeCell ref="I5:K5"/>
    <mergeCell ref="C19:E19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2-2 Skjema</vt:lpstr>
      <vt:lpstr>2-2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2016-02-10T18:32:40Z</dcterms:created>
  <dcterms:modified xsi:type="dcterms:W3CDTF">2017-10-10T16:19:30Z</dcterms:modified>
</cp:coreProperties>
</file>